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ITA 69\O10\"/>
    </mc:Choice>
  </mc:AlternateContent>
  <xr:revisionPtr revIDLastSave="0" documentId="13_ncr:1_{3B40339B-FCEC-4553-9EB7-35B8AA29E611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Sheet1!$A$1:$I$69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G17" i="1" l="1"/>
  <c r="E62" i="1"/>
  <c r="G58" i="1"/>
  <c r="G49" i="1"/>
  <c r="G52" i="1"/>
  <c r="G46" i="1"/>
  <c r="G43" i="1"/>
  <c r="G37" i="1"/>
  <c r="G34" i="1"/>
  <c r="G31" i="1"/>
  <c r="G30" i="1"/>
  <c r="G27" i="1"/>
  <c r="G24" i="1"/>
  <c r="G18" i="1"/>
  <c r="G16" i="1"/>
  <c r="G15" i="1"/>
  <c r="G14" i="1"/>
  <c r="G13" i="1"/>
  <c r="G12" i="1"/>
  <c r="G11" i="1"/>
  <c r="G10" i="1"/>
  <c r="G9" i="1"/>
  <c r="G8" i="1"/>
  <c r="G62" i="1" l="1"/>
  <c r="D62" i="1"/>
  <c r="F62" i="1" l="1"/>
  <c r="H61" i="1" l="1"/>
  <c r="H58" i="1"/>
  <c r="H52" i="1"/>
  <c r="H46" i="1"/>
  <c r="H43" i="1"/>
  <c r="H40" i="1"/>
  <c r="H37" i="1"/>
  <c r="H34" i="1"/>
  <c r="H31" i="1"/>
  <c r="H27" i="1"/>
  <c r="H30" i="1"/>
  <c r="H24" i="1"/>
  <c r="H21" i="1"/>
  <c r="H18" i="1"/>
  <c r="H17" i="1"/>
  <c r="H16" i="1"/>
  <c r="H15" i="1"/>
  <c r="H14" i="1"/>
  <c r="H13" i="1"/>
  <c r="H12" i="1"/>
  <c r="H11" i="1"/>
  <c r="H10" i="1" l="1"/>
  <c r="H9" i="1"/>
  <c r="H8" i="1"/>
  <c r="H62" i="1" l="1"/>
</calcChain>
</file>

<file path=xl/sharedStrings.xml><?xml version="1.0" encoding="utf-8"?>
<sst xmlns="http://schemas.openxmlformats.org/spreadsheetml/2006/main" count="152" uniqueCount="66">
  <si>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</si>
  <si>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</si>
  <si>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</si>
  <si>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</si>
  <si>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</si>
  <si>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</si>
  <si>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</si>
  <si>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: การบังคับใช้กฎหมายอำนวยความยุติธรรม และบริการประชาชน</t>
  </si>
  <si>
    <t>กิจกรรม : การบังคับใช้กฎหมายและบริการประชาชน</t>
  </si>
  <si>
    <t>โครงการ : ปฏิรูประบบงานตำรวจ</t>
  </si>
  <si>
    <t xml:space="preserve">โครงการ : ปราบปรามการค้ายาเสพติด  </t>
  </si>
  <si>
    <t>กิจกรรม : การสกัดกั้น ปราบปราม การผลิต การค้ายาเสพติด</t>
  </si>
  <si>
    <t>โครงการ : สร้างภูมิคุ้มกันและป้องกันยาเสพติด</t>
  </si>
  <si>
    <t>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</t>
  </si>
  <si>
    <t>ไม่มี</t>
  </si>
  <si>
    <t>ตรวจแล้วถูกต้อง</t>
  </si>
  <si>
    <t xml:space="preserve">กิจกรรม : การสร้างภูมิคุ้มกันในกลุ่มเป้าหมายระดับโรงเรียนประถมศึกษา และมัธยมศึกษาหรือเทียบเท่า </t>
  </si>
  <si>
    <t>กิจกรรม : การมีส่วนร่วมของประชาชนในการป้องกันอาชญากรรม</t>
  </si>
  <si>
    <t>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</si>
  <si>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กิจกรรม : สกัดกั้น ปราบปราม การผลิต การค้ายาเสพติด</t>
  </si>
  <si>
    <t xml:space="preserve">โครงการ : ปราบปรามการค้ายาเสพติด งบรายจ่ายอื่น </t>
  </si>
  <si>
    <t>กิจกรรม : โครงการป้องกันและปราบปรามการแพร่ระบาดยาเสพติดตามนโยบายรัฐบาล</t>
  </si>
  <si>
    <t xml:space="preserve">กิจกรรม : การสร้างภูมิคุ้มกันในกลุ่มเป้าหมายระดับโรงเรียนประถมศึกษาและมัธยมหรือเทียบเท่า </t>
  </si>
  <si>
    <t xml:space="preserve">  ผกก.สน.สุวินทวงศ์</t>
  </si>
  <si>
    <t>( เชิดศักดิ์ กองผุย )</t>
  </si>
  <si>
    <t>งบรายจ่ายอื่น โครงการตำรวจประสานโรงเรียน ไตรมาส 1 - 4</t>
  </si>
  <si>
    <t>งบรายจ่าอื่น ค่าใช้จ่ายในการปราบปรามนักค้ายาเสพติดและสกัดกั้น การนำเข้า - ส่งออก (HEART LAND) ไตรมาส 1-4</t>
  </si>
  <si>
    <t xml:space="preserve"> - สลายเคลือข่ายยาเสพติด ไตรมาส 1 - 4</t>
  </si>
  <si>
    <t>รายการค่าเครื่องตรวจวัดแอลกอฮอล์ จัดสรรครั้งที่ 4 ไตรมาส</t>
  </si>
  <si>
    <t>งบรายจ่ายอื่น โครงการดำเนินงานตำบลยั่งยืน (ไตรมาส 1 - 4)</t>
  </si>
  <si>
    <t>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เพื่อสนับสนุนการป้องกันอาชญากรรม(ไตรมาส 1 - 4)</t>
  </si>
  <si>
    <t>งบดำเนินงาน ค่าตอบแทน ใช้สอย และวัสดุ (ไตรมาส 1 - 4)</t>
  </si>
  <si>
    <t>ค่าน้ำมันเชื้อเพลิงสำหรับรถยนต์เช่า รถยนต์ตู้โดยสาร(ทดแทน)ฯ และรถยนต์เอนกประสงค์ (ทดแทน) (ไตรมาส 1 - 4)</t>
  </si>
  <si>
    <t>งบดำเนินงาน ค่าตอบแทน ใช้สอยและวัสดุ เพื่อเป็นค่าเบี้ยเลี้ยงประชุมของ กต.ตร.สน. (ไตรมาส 1 - 4)</t>
  </si>
  <si>
    <t>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 (ไตรมาส 1 - 4)</t>
  </si>
  <si>
    <t>ค่าใช้จ่ายในการตรวจพิสูจน์สารเสพติดในร่างกาย (ไตรมาส 1 - 4)</t>
  </si>
  <si>
    <t>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(ไตรมาส 1 - 4)</t>
  </si>
  <si>
    <t>งบรายจ่ายอื่น โครงการรณรงค์ป้องกันและแก้ไขปัญหาอุบัติเหตุทางถนนช่วงเทศการสำคัญ (สงกรานต์)</t>
  </si>
  <si>
    <t>ชื่อโครงการ / กิจกรรม</t>
  </si>
  <si>
    <t>ไตรมาส 1</t>
  </si>
  <si>
    <t>ไตรมาส 2</t>
  </si>
  <si>
    <t>กิจกรรม : การปฏิรูประบบงานสอบสวนและการบังคับใช้กฎหมาย(ไตรมาส 1-4 )</t>
  </si>
  <si>
    <t>โครงาร :รักษาความปลอดภัยและการจราจรและการบริการประชาชน         กิจกรรม :ค่าใช้จ่ายในการรักาความปลอดภัยและการจราจรและการบริการประชาชน พระราชพิธีพระบรมศพ สมเด็จพระนางเจ้าสิริกิติ์ พระบรมราชินีพระพันปีหลวง                                                                        งบกลาง รายการเงินสำรองจ่ายเพื่อกรณีฉุกเฉิน</t>
  </si>
  <si>
    <t>เป็นไปตามเป้าหมาย</t>
  </si>
  <si>
    <t>รายงานผลการใช้จ่ายงบประมาณ สถานีตำรวจนครบาลสุวินทวงศ์</t>
  </si>
  <si>
    <t>( สุริพัฒน์  เย็นสำเภา )</t>
  </si>
  <si>
    <t>สว.อก.สน.สุวินทวงศ์</t>
  </si>
  <si>
    <t xml:space="preserve">               พ.ต.อ.</t>
  </si>
  <si>
    <t>ประจำปีงบประมาณ พ.ศ. 2569 ไตรมาสที่ 1 - 2  (ต.ค. 68 - มี.ค. 69) 6 เดือน</t>
  </si>
  <si>
    <t>คงเหลือ</t>
  </si>
  <si>
    <t xml:space="preserve"> - ทราบ -</t>
  </si>
  <si>
    <t>ผู้ตรวจรายงาน</t>
  </si>
  <si>
    <t xml:space="preserve">                      พ.ต.ท.                                  ผู้รายงาน</t>
  </si>
  <si>
    <t>0</t>
  </si>
  <si>
    <t>ข้อมูล ณ วันที่ 1 เมษายน พ.ศ.2569</t>
  </si>
  <si>
    <t>2 เม.ย.๖๙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</si>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</sst>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43" fontId="5" fillId="0" borderId="7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6" fillId="0" borderId="9" xfId="0" applyFont="1" applyBorder="1" applyProtection="1">
      <protection locked="0"/>
    </xf>
    <xf numFmtId="43" fontId="7" fillId="0" borderId="1" xfId="1" applyFont="1" applyFill="1" applyBorder="1" applyAlignment="1" applyProtection="1">
      <alignment horizontal="right" vertical="center" wrapText="1"/>
      <protection locked="0"/>
    </xf>
    <xf numFmtId="43" fontId="6" fillId="0" borderId="1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 applyProtection="1">
      <alignment vertical="top"/>
      <protection locked="0"/>
    </xf>
    <xf numFmtId="43" fontId="7" fillId="0" borderId="1" xfId="1" applyFont="1" applyFill="1" applyBorder="1" applyAlignment="1" applyProtection="1">
      <alignment horizontal="right"/>
      <protection locked="0"/>
    </xf>
    <xf numFmtId="0" fontId="7" fillId="0" borderId="12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8" fillId="0" borderId="10" xfId="0" applyFont="1" applyBorder="1" applyAlignment="1">
      <alignment horizontal="center" vertical="top" wrapText="1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11" xfId="0" applyFont="1" applyBorder="1" applyAlignment="1" applyProtection="1">
      <alignment horizontal="left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/>
      <protection locked="0"/>
    </xf>
    <xf numFmtId="0" fontId="9" fillId="0" borderId="8" xfId="0" applyFont="1" applyBorder="1" applyAlignment="1" applyProtection="1">
      <alignment horizontal="left" vertical="top"/>
      <protection locked="0"/>
    </xf>
    <xf numFmtId="0" fontId="5" fillId="0" borderId="8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5" fillId="0" borderId="12" xfId="0" applyFont="1" applyBorder="1" applyAlignment="1" applyProtection="1">
      <alignment vertical="top"/>
      <protection locked="0"/>
    </xf>
    <xf numFmtId="0" fontId="9" fillId="0" borderId="4" xfId="0" applyFont="1" applyBorder="1" applyAlignment="1" applyProtection="1">
      <alignment vertical="top" wrapText="1"/>
      <protection locked="0"/>
    </xf>
    <xf numFmtId="0" fontId="9" fillId="0" borderId="12" xfId="0" applyFont="1" applyBorder="1" applyAlignment="1" applyProtection="1">
      <alignment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6" fillId="2" borderId="1" xfId="0" applyFont="1" applyFill="1" applyBorder="1" applyAlignment="1">
      <alignment horizontal="center"/>
    </xf>
    <xf numFmtId="43" fontId="9" fillId="2" borderId="10" xfId="1" applyFont="1" applyFill="1" applyBorder="1" applyAlignment="1">
      <alignment horizontal="center"/>
    </xf>
    <xf numFmtId="2" fontId="9" fillId="2" borderId="1" xfId="0" applyNumberFormat="1" applyFont="1" applyFill="1" applyBorder="1"/>
    <xf numFmtId="0" fontId="6" fillId="0" borderId="13" xfId="0" applyFont="1" applyBorder="1" applyAlignment="1">
      <alignment horizontal="center"/>
    </xf>
    <xf numFmtId="0" fontId="11" fillId="0" borderId="13" xfId="0" applyFont="1" applyBorder="1" applyAlignment="1" applyProtection="1">
      <alignment horizontal="right" vertical="center"/>
      <protection locked="0"/>
    </xf>
    <xf numFmtId="43" fontId="9" fillId="0" borderId="13" xfId="1" applyFont="1" applyFill="1" applyBorder="1" applyAlignment="1">
      <alignment horizontal="center"/>
    </xf>
    <xf numFmtId="2" fontId="10" fillId="0" borderId="13" xfId="0" applyNumberFormat="1" applyFont="1" applyBorder="1"/>
    <xf numFmtId="0" fontId="12" fillId="0" borderId="13" xfId="0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/>
    </xf>
    <xf numFmtId="43" fontId="9" fillId="0" borderId="0" xfId="1" applyFont="1" applyFill="1" applyBorder="1" applyAlignment="1">
      <alignment horizontal="center"/>
    </xf>
    <xf numFmtId="2" fontId="10" fillId="0" borderId="0" xfId="0" applyNumberFormat="1" applyFont="1"/>
    <xf numFmtId="0" fontId="12" fillId="0" borderId="0" xfId="0" applyFont="1"/>
    <xf numFmtId="0" fontId="11" fillId="0" borderId="0" xfId="0" applyFont="1" applyAlignment="1">
      <alignment horizontal="right"/>
    </xf>
    <xf numFmtId="43" fontId="12" fillId="0" borderId="0" xfId="1" applyFont="1" applyFill="1" applyBorder="1" applyAlignment="1">
      <alignment horizontal="center"/>
    </xf>
    <xf numFmtId="188" fontId="13" fillId="0" borderId="0" xfId="1" applyNumberFormat="1" applyFont="1" applyFill="1" applyBorder="1"/>
    <xf numFmtId="187" fontId="13" fillId="0" borderId="0" xfId="1" applyNumberFormat="1" applyFont="1" applyFill="1" applyBorder="1"/>
    <xf numFmtId="188" fontId="11" fillId="0" borderId="0" xfId="1" applyNumberFormat="1" applyFont="1" applyFill="1" applyBorder="1" applyAlignment="1">
      <alignment horizontal="center"/>
    </xf>
    <xf numFmtId="43" fontId="3" fillId="0" borderId="0" xfId="1" applyFont="1"/>
    <xf numFmtId="0" fontId="9" fillId="0" borderId="12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right"/>
    </xf>
    <xf numFmtId="0" fontId="5" fillId="0" borderId="4" xfId="0" applyFont="1" applyBorder="1" applyAlignment="1" applyProtection="1">
      <alignment horizontal="center" vertical="top"/>
      <protection locked="0"/>
    </xf>
    <xf numFmtId="43" fontId="6" fillId="0" borderId="4" xfId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top" wrapText="1"/>
      <protection locked="0"/>
    </xf>
    <xf numFmtId="43" fontId="6" fillId="0" borderId="2" xfId="1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5" fillId="2" borderId="7" xfId="1" applyFont="1" applyFill="1" applyBorder="1" applyAlignment="1">
      <alignment horizontal="center" vertical="center"/>
    </xf>
    <xf numFmtId="43" fontId="5" fillId="2" borderId="4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1" fillId="0" borderId="0" xfId="0" applyFont="1"/>
    <xf numFmtId="0" fontId="10" fillId="0" borderId="11" xfId="0" applyFont="1" applyBorder="1" applyAlignment="1" applyProtection="1">
      <alignment horizontal="left"/>
      <protection locked="0"/>
    </xf>
    <xf numFmtId="72" fontId="14" fillId="0" borderId="0" xfId="0" quotePrefix="1" applyNumberFormat="1" applyFont="1" applyAlignment="1">
      <alignment horizontal="center"/>
    </xf>
    <xf numFmtId="188" fontId="11" fillId="0" borderId="0" xfId="1" applyNumberFormat="1" applyFont="1" applyFill="1" applyBorder="1"/>
    <xf numFmtId="43" fontId="6" fillId="0" borderId="1" xfId="1" quotePrefix="1" applyFont="1" applyBorder="1" applyAlignment="1">
      <alignment horizontal="center" vertical="center"/>
    </xf>
    <xf numFmtId="43" fontId="6" fillId="0" borderId="7" xfId="1" quotePrefix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12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8" xfId="1" quotePrefix="1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12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43" fontId="6" fillId="0" borderId="8" xfId="1" applyFont="1" applyBorder="1" applyAlignment="1">
      <alignment horizontal="center" vertical="center" wrapText="1"/>
    </xf>
    <xf numFmtId="43" fontId="6" fillId="0" borderId="12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11" fillId="2" borderId="10" xfId="0" applyFont="1" applyFill="1" applyBorder="1" applyAlignment="1" applyProtection="1">
      <alignment horizontal="right" vertical="center"/>
      <protection locked="0"/>
    </xf>
    <xf numFmtId="0" fontId="11" fillId="2" borderId="9" xfId="0" applyFont="1" applyFill="1" applyBorder="1" applyAlignment="1" applyProtection="1">
      <alignment horizontal="right" vertical="center"/>
      <protection locked="0"/>
    </xf>
    <xf numFmtId="43" fontId="5" fillId="2" borderId="10" xfId="1" applyFont="1" applyFill="1" applyBorder="1" applyAlignment="1">
      <alignment horizontal="center" vertical="center"/>
    </xf>
    <xf numFmtId="43" fontId="5" fillId="2" borderId="9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/>
    </xf>
    <xf numFmtId="43" fontId="5" fillId="2" borderId="7" xfId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5" fillId="2" borderId="8" xfId="1" applyFont="1" applyFill="1" applyBorder="1" applyAlignment="1">
      <alignment horizontal="center" vertical="center"/>
    </xf>
    <xf numFmtId="43" fontId="5" fillId="2" borderId="4" xfId="1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43" fontId="6" fillId="0" borderId="8" xfId="1" applyFont="1" applyBorder="1" applyAlignment="1" applyProtection="1">
      <alignment horizontal="center" vertical="center"/>
      <protection locked="0"/>
    </xf>
    <xf numFmtId="43" fontId="6" fillId="0" borderId="12" xfId="1" applyFont="1" applyBorder="1" applyAlignment="1" applyProtection="1">
      <alignment horizontal="center" vertical="center"/>
      <protection locked="0"/>
    </xf>
    <xf numFmtId="43" fontId="6" fillId="0" borderId="4" xfId="1" applyFont="1" applyBorder="1" applyAlignment="1" applyProtection="1">
      <alignment horizontal="center" vertical="center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257288</xdr:colOff>
      <xdr:row>63</xdr:row>
      <xdr:rowOff>106255</xdr:rowOff>
    </xdr:from>
    <xdr:ext cx="725692" cy="653132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78411870-B7A3-45F2-A2BA-BAB2691DC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8168" y="24414055"/>
          <a:ext cx="725692" cy="653132"/>
        </a:xfrm>
        <a:prstGeom prst="rect">
          <a:avLst/>
        </a:prstGeom>
      </xdr:spPr>
    </xdr:pic>
    <xdr:clientData/>
  </xdr:oneCellAnchor>
  <xdr:twoCellAnchor editAs="oneCell">
    <xdr:from>
      <xdr:col>1</xdr:col>
      <xdr:colOff>1699259</xdr:colOff>
      <xdr:row>64</xdr:row>
      <xdr:rowOff>97155</xdr:rowOff>
    </xdr:from>
    <xdr:to>
      <xdr:col>1</xdr:col>
      <xdr:colOff>2693538</xdr:colOff>
      <xdr:row>65</xdr:row>
      <xdr:rowOff>209931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B90DACF8-5A98-45F8-8016-503248CD0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639" y="24656415"/>
          <a:ext cx="994279" cy="364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view="pageBreakPreview" zoomScaleNormal="100" zoomScaleSheetLayoutView="100" workbookViewId="0">
      <selection activeCell="H52" sqref="H52:H54"/>
    </sheetView>
  </sheetViews>
  <sheetFormatPr defaultColWidth="9" defaultRowHeight="13.8" x14ac:dyDescent="0.25"/>
  <cols>
    <col min="1" max="1" width="4.8984375" style="1" customWidth="1"/>
    <col min="2" max="2" width="54.8984375" style="1" customWidth="1"/>
    <col min="3" max="3" width="17.69921875" style="1" customWidth="1"/>
    <col min="4" max="4" width="14.8984375" style="52" customWidth="1"/>
    <col min="5" max="5" width="15.3984375" style="52" customWidth="1"/>
    <col min="6" max="6" width="15.09765625" style="52" customWidth="1"/>
    <col min="7" max="7" width="15" style="52" customWidth="1"/>
    <col min="8" max="8" width="11.09765625" style="1" customWidth="1"/>
    <col min="9" max="9" width="12.8984375" style="1" customWidth="1"/>
    <col min="10" max="16384" width="9" style="1"/>
  </cols>
  <sheetData>
    <row r="1" spans="1:9" ht="23.25" customHeight="1" x14ac:dyDescent="0.25">
      <c r="A1" s="87" t="s">
        <v>44</v>
      </c>
      <c r="B1" s="87"/>
      <c r="C1" s="87"/>
      <c r="D1" s="87"/>
      <c r="E1" s="87"/>
      <c r="F1" s="87"/>
      <c r="G1" s="87"/>
      <c r="H1" s="87"/>
      <c r="I1" s="87"/>
    </row>
    <row r="2" spans="1:9" ht="23.25" customHeight="1" x14ac:dyDescent="0.25">
      <c r="A2" s="87" t="s">
        <v>48</v>
      </c>
      <c r="B2" s="87"/>
      <c r="C2" s="87"/>
      <c r="D2" s="87"/>
      <c r="E2" s="87"/>
      <c r="F2" s="87"/>
      <c r="G2" s="87"/>
      <c r="H2" s="87"/>
      <c r="I2" s="87"/>
    </row>
    <row r="3" spans="1:9" ht="24.75" customHeight="1" x14ac:dyDescent="0.25">
      <c r="A3" s="88" t="s">
        <v>54</v>
      </c>
      <c r="B3" s="88"/>
      <c r="C3" s="88"/>
      <c r="D3" s="88"/>
      <c r="E3" s="88"/>
      <c r="F3" s="88"/>
      <c r="G3" s="88"/>
      <c r="H3" s="88"/>
      <c r="I3" s="88"/>
    </row>
    <row r="4" spans="1:9" ht="23.1" customHeight="1" x14ac:dyDescent="0.25">
      <c r="A4" s="92" t="s">
        <v>0</v>
      </c>
      <c r="B4" s="92" t="s">
        <v>38</v>
      </c>
      <c r="C4" s="96" t="s">
        <v>2</v>
      </c>
      <c r="D4" s="94" t="s">
        <v>3</v>
      </c>
      <c r="E4" s="85" t="s">
        <v>4</v>
      </c>
      <c r="F4" s="86"/>
      <c r="G4" s="99" t="s">
        <v>49</v>
      </c>
      <c r="H4" s="91" t="s">
        <v>5</v>
      </c>
      <c r="I4" s="89" t="s">
        <v>6</v>
      </c>
    </row>
    <row r="5" spans="1:9" ht="23.1" customHeight="1" x14ac:dyDescent="0.25">
      <c r="A5" s="93"/>
      <c r="B5" s="93"/>
      <c r="C5" s="97"/>
      <c r="D5" s="95"/>
      <c r="E5" s="64" t="s">
        <v>39</v>
      </c>
      <c r="F5" s="63" t="s">
        <v>40</v>
      </c>
      <c r="G5" s="100"/>
      <c r="H5" s="91"/>
      <c r="I5" s="90"/>
    </row>
    <row r="6" spans="1:9" ht="23.1" customHeight="1" x14ac:dyDescent="0.4">
      <c r="A6" s="2">
        <v>1</v>
      </c>
      <c r="B6" s="3" t="s">
        <v>7</v>
      </c>
      <c r="C6" s="98"/>
      <c r="D6" s="4"/>
      <c r="E6" s="4"/>
      <c r="F6" s="4"/>
      <c r="G6" s="4"/>
      <c r="H6" s="5"/>
      <c r="I6" s="6"/>
    </row>
    <row r="7" spans="1:9" ht="23.1" customHeight="1" x14ac:dyDescent="0.4">
      <c r="A7" s="2"/>
      <c r="B7" s="7" t="s">
        <v>8</v>
      </c>
      <c r="C7" s="98"/>
      <c r="D7" s="4"/>
      <c r="E7" s="4"/>
      <c r="F7" s="4"/>
      <c r="G7" s="4"/>
      <c r="H7" s="5"/>
      <c r="I7" s="6"/>
    </row>
    <row r="8" spans="1:9" ht="19.95" customHeight="1" x14ac:dyDescent="0.4">
      <c r="A8" s="8"/>
      <c r="B8" s="9" t="s">
        <v>56</v>
      </c>
      <c r="C8" s="65" t="s">
        <v>43</v>
      </c>
      <c r="D8" s="10">
        <v>1560000</v>
      </c>
      <c r="E8" s="10">
        <v>446080</v>
      </c>
      <c r="F8" s="10">
        <v>349440</v>
      </c>
      <c r="G8" s="10">
        <f t="shared" ref="G8:G17" si="0">D8-E8-F8</f>
        <v>764480</v>
      </c>
      <c r="H8" s="11">
        <f t="shared" ref="H8:H17" si="1">E8*100/D8+F8*100/D8</f>
        <v>50.994871794871798</v>
      </c>
      <c r="I8" s="12" t="s">
        <v>14</v>
      </c>
    </row>
    <row r="9" spans="1:9" ht="19.95" customHeight="1" x14ac:dyDescent="0.4">
      <c r="A9" s="8"/>
      <c r="B9" s="9" t="s">
        <v>57</v>
      </c>
      <c r="C9" s="65" t="s">
        <v>43</v>
      </c>
      <c r="D9" s="10">
        <v>139200</v>
      </c>
      <c r="E9" s="10">
        <v>34800</v>
      </c>
      <c r="F9" s="10">
        <v>34900</v>
      </c>
      <c r="G9" s="10">
        <f t="shared" si="0"/>
        <v>69500</v>
      </c>
      <c r="H9" s="11">
        <f t="shared" si="1"/>
        <v>50.071839080459768</v>
      </c>
      <c r="I9" s="12" t="s">
        <v>14</v>
      </c>
    </row>
    <row r="10" spans="1:9" ht="19.95" customHeight="1" x14ac:dyDescent="0.4">
      <c r="A10" s="8"/>
      <c r="B10" s="9" t="s">
        <v>58</v>
      </c>
      <c r="C10" s="65" t="s">
        <v>43</v>
      </c>
      <c r="D10" s="10">
        <v>30600</v>
      </c>
      <c r="E10" s="10">
        <v>7650</v>
      </c>
      <c r="F10" s="10">
        <v>7800</v>
      </c>
      <c r="G10" s="10">
        <f t="shared" si="0"/>
        <v>15150</v>
      </c>
      <c r="H10" s="11">
        <f t="shared" si="1"/>
        <v>50.490196078431367</v>
      </c>
      <c r="I10" s="12" t="s">
        <v>14</v>
      </c>
    </row>
    <row r="11" spans="1:9" ht="19.95" customHeight="1" x14ac:dyDescent="0.4">
      <c r="A11" s="8"/>
      <c r="B11" s="9" t="s">
        <v>59</v>
      </c>
      <c r="C11" s="65" t="s">
        <v>43</v>
      </c>
      <c r="D11" s="10">
        <v>67600</v>
      </c>
      <c r="E11" s="10">
        <v>16900</v>
      </c>
      <c r="F11" s="10">
        <v>16900</v>
      </c>
      <c r="G11" s="10">
        <f t="shared" si="0"/>
        <v>33800</v>
      </c>
      <c r="H11" s="11">
        <f t="shared" si="1"/>
        <v>50</v>
      </c>
      <c r="I11" s="12" t="s">
        <v>14</v>
      </c>
    </row>
    <row r="12" spans="1:9" ht="19.95" customHeight="1" x14ac:dyDescent="0.4">
      <c r="A12" s="8"/>
      <c r="B12" s="13" t="s">
        <v>60</v>
      </c>
      <c r="C12" s="65" t="s">
        <v>43</v>
      </c>
      <c r="D12" s="10">
        <v>705000</v>
      </c>
      <c r="E12" s="10">
        <v>175000.7</v>
      </c>
      <c r="F12" s="10">
        <v>182500.4</v>
      </c>
      <c r="G12" s="10">
        <f t="shared" si="0"/>
        <v>347498.9</v>
      </c>
      <c r="H12" s="11">
        <f t="shared" si="1"/>
        <v>50.709375886524825</v>
      </c>
      <c r="I12" s="12" t="s">
        <v>14</v>
      </c>
    </row>
    <row r="13" spans="1:9" ht="19.95" customHeight="1" x14ac:dyDescent="0.4">
      <c r="A13" s="8"/>
      <c r="B13" s="13" t="s">
        <v>61</v>
      </c>
      <c r="C13" s="65" t="s">
        <v>43</v>
      </c>
      <c r="D13" s="10">
        <v>1222000</v>
      </c>
      <c r="E13" s="10">
        <v>308750</v>
      </c>
      <c r="F13" s="10">
        <v>305500</v>
      </c>
      <c r="G13" s="10">
        <f t="shared" si="0"/>
        <v>607750</v>
      </c>
      <c r="H13" s="11">
        <f t="shared" si="1"/>
        <v>50.265957446808514</v>
      </c>
      <c r="I13" s="12" t="s">
        <v>14</v>
      </c>
    </row>
    <row r="14" spans="1:9" ht="19.95" customHeight="1" x14ac:dyDescent="0.4">
      <c r="A14" s="8"/>
      <c r="B14" s="13" t="s">
        <v>62</v>
      </c>
      <c r="C14" s="65" t="s">
        <v>43</v>
      </c>
      <c r="D14" s="10">
        <v>11800</v>
      </c>
      <c r="E14" s="10">
        <v>2950</v>
      </c>
      <c r="F14" s="10">
        <v>2950</v>
      </c>
      <c r="G14" s="10">
        <f t="shared" si="0"/>
        <v>5900</v>
      </c>
      <c r="H14" s="11">
        <f t="shared" si="1"/>
        <v>50</v>
      </c>
      <c r="I14" s="12" t="s">
        <v>14</v>
      </c>
    </row>
    <row r="15" spans="1:9" ht="19.95" customHeight="1" x14ac:dyDescent="0.4">
      <c r="A15" s="8"/>
      <c r="B15" s="13" t="s">
        <v>63</v>
      </c>
      <c r="C15" s="65" t="s">
        <v>43</v>
      </c>
      <c r="D15" s="14">
        <v>8400</v>
      </c>
      <c r="E15" s="14">
        <v>2100</v>
      </c>
      <c r="F15" s="14">
        <v>2100</v>
      </c>
      <c r="G15" s="14">
        <f t="shared" si="0"/>
        <v>4200</v>
      </c>
      <c r="H15" s="11">
        <f t="shared" si="1"/>
        <v>50</v>
      </c>
      <c r="I15" s="12" t="s">
        <v>14</v>
      </c>
    </row>
    <row r="16" spans="1:9" ht="19.95" customHeight="1" x14ac:dyDescent="0.4">
      <c r="A16" s="15"/>
      <c r="B16" s="9" t="s">
        <v>64</v>
      </c>
      <c r="C16" s="65" t="s">
        <v>43</v>
      </c>
      <c r="D16" s="14">
        <v>11400</v>
      </c>
      <c r="E16" s="14">
        <v>2160</v>
      </c>
      <c r="F16" s="14">
        <v>2540</v>
      </c>
      <c r="G16" s="14">
        <f t="shared" si="0"/>
        <v>6700</v>
      </c>
      <c r="H16" s="11">
        <f t="shared" si="1"/>
        <v>41.228070175438596</v>
      </c>
      <c r="I16" s="12" t="s">
        <v>14</v>
      </c>
    </row>
    <row r="17" spans="1:9" ht="19.95" customHeight="1" x14ac:dyDescent="0.4">
      <c r="A17" s="8"/>
      <c r="B17" s="16" t="s">
        <v>65</v>
      </c>
      <c r="C17" s="17" t="s">
        <v>43</v>
      </c>
      <c r="D17" s="14">
        <v>368800</v>
      </c>
      <c r="E17" s="14">
        <v>112500</v>
      </c>
      <c r="F17" s="14">
        <v>115620</v>
      </c>
      <c r="G17" s="14">
        <f t="shared" si="0"/>
        <v>140680</v>
      </c>
      <c r="H17" s="11">
        <f t="shared" si="1"/>
        <v>61.85466377440347</v>
      </c>
      <c r="I17" s="12" t="s">
        <v>14</v>
      </c>
    </row>
    <row r="18" spans="1:9" ht="16.95" customHeight="1" x14ac:dyDescent="0.4">
      <c r="A18" s="77">
        <v>2</v>
      </c>
      <c r="B18" s="18" t="s">
        <v>9</v>
      </c>
      <c r="C18" s="104" t="s">
        <v>43</v>
      </c>
      <c r="D18" s="107">
        <v>114800</v>
      </c>
      <c r="E18" s="73">
        <v>28700</v>
      </c>
      <c r="F18" s="73">
        <v>28700</v>
      </c>
      <c r="G18" s="73">
        <f>D18-E18-F18</f>
        <v>57400</v>
      </c>
      <c r="H18" s="73">
        <f>E18*100/D18+F18*100/D18</f>
        <v>50</v>
      </c>
      <c r="I18" s="73" t="s">
        <v>14</v>
      </c>
    </row>
    <row r="19" spans="1:9" ht="24.6" customHeight="1" x14ac:dyDescent="0.35">
      <c r="A19" s="78"/>
      <c r="B19" s="68" t="s">
        <v>41</v>
      </c>
      <c r="C19" s="105"/>
      <c r="D19" s="108"/>
      <c r="E19" s="74"/>
      <c r="F19" s="74"/>
      <c r="G19" s="74"/>
      <c r="H19" s="74"/>
      <c r="I19" s="74"/>
    </row>
    <row r="20" spans="1:9" ht="27.6" customHeight="1" x14ac:dyDescent="0.25">
      <c r="A20" s="79"/>
      <c r="B20" s="20"/>
      <c r="C20" s="106"/>
      <c r="D20" s="109"/>
      <c r="E20" s="75"/>
      <c r="F20" s="75"/>
      <c r="G20" s="75"/>
      <c r="H20" s="75"/>
      <c r="I20" s="75"/>
    </row>
    <row r="21" spans="1:9" ht="28.95" customHeight="1" x14ac:dyDescent="0.25">
      <c r="A21" s="77">
        <v>3</v>
      </c>
      <c r="B21" s="21" t="s">
        <v>12</v>
      </c>
      <c r="C21" s="104" t="s">
        <v>43</v>
      </c>
      <c r="D21" s="73">
        <v>4670</v>
      </c>
      <c r="E21" s="76" t="s">
        <v>53</v>
      </c>
      <c r="F21" s="73">
        <v>2140</v>
      </c>
      <c r="G21" s="73">
        <f>D21-E21-F21</f>
        <v>2530</v>
      </c>
      <c r="H21" s="73">
        <f>E21*100/D21+F21*100/D21</f>
        <v>45.824411134903642</v>
      </c>
      <c r="I21" s="73" t="s">
        <v>14</v>
      </c>
    </row>
    <row r="22" spans="1:9" ht="64.2" customHeight="1" x14ac:dyDescent="0.25">
      <c r="A22" s="78"/>
      <c r="B22" s="22" t="s">
        <v>13</v>
      </c>
      <c r="C22" s="105"/>
      <c r="D22" s="74"/>
      <c r="E22" s="74"/>
      <c r="F22" s="74"/>
      <c r="G22" s="74"/>
      <c r="H22" s="74"/>
      <c r="I22" s="74"/>
    </row>
    <row r="23" spans="1:9" ht="25.2" customHeight="1" x14ac:dyDescent="0.25">
      <c r="A23" s="79"/>
      <c r="B23" s="23" t="s">
        <v>25</v>
      </c>
      <c r="C23" s="106"/>
      <c r="D23" s="75"/>
      <c r="E23" s="75"/>
      <c r="F23" s="75"/>
      <c r="G23" s="75"/>
      <c r="H23" s="75"/>
      <c r="I23" s="75"/>
    </row>
    <row r="24" spans="1:9" ht="25.2" customHeight="1" x14ac:dyDescent="0.25">
      <c r="A24" s="77">
        <v>4</v>
      </c>
      <c r="B24" s="21" t="s">
        <v>12</v>
      </c>
      <c r="C24" s="104" t="s">
        <v>43</v>
      </c>
      <c r="D24" s="73">
        <v>78000</v>
      </c>
      <c r="E24" s="76" t="s">
        <v>53</v>
      </c>
      <c r="F24" s="73">
        <v>39900</v>
      </c>
      <c r="G24" s="73">
        <f>D24-E24-F24</f>
        <v>38100</v>
      </c>
      <c r="H24" s="73">
        <f>E24*100/D24+F24*100/D24</f>
        <v>51.153846153846153</v>
      </c>
      <c r="I24" s="73" t="s">
        <v>14</v>
      </c>
    </row>
    <row r="25" spans="1:9" ht="44.4" customHeight="1" x14ac:dyDescent="0.25">
      <c r="A25" s="78"/>
      <c r="B25" s="22" t="s">
        <v>16</v>
      </c>
      <c r="C25" s="105"/>
      <c r="D25" s="74"/>
      <c r="E25" s="74"/>
      <c r="F25" s="74"/>
      <c r="G25" s="74"/>
      <c r="H25" s="74"/>
      <c r="I25" s="74"/>
    </row>
    <row r="26" spans="1:9" ht="25.2" customHeight="1" x14ac:dyDescent="0.25">
      <c r="A26" s="79"/>
      <c r="B26" s="23" t="s">
        <v>29</v>
      </c>
      <c r="C26" s="106"/>
      <c r="D26" s="75"/>
      <c r="E26" s="75"/>
      <c r="F26" s="75"/>
      <c r="G26" s="75"/>
      <c r="H26" s="75"/>
      <c r="I26" s="75"/>
    </row>
    <row r="27" spans="1:9" ht="25.2" customHeight="1" x14ac:dyDescent="0.25">
      <c r="A27" s="101">
        <v>5</v>
      </c>
      <c r="B27" s="24" t="s">
        <v>10</v>
      </c>
      <c r="C27" s="80" t="s">
        <v>43</v>
      </c>
      <c r="D27" s="73">
        <v>10000</v>
      </c>
      <c r="E27" s="76" t="s">
        <v>53</v>
      </c>
      <c r="F27" s="73">
        <v>5000</v>
      </c>
      <c r="G27" s="73">
        <f>D27-E27-F27</f>
        <v>5000</v>
      </c>
      <c r="H27" s="73">
        <f>E27*100/D27+F27*100/D27</f>
        <v>50</v>
      </c>
      <c r="I27" s="73" t="s">
        <v>14</v>
      </c>
    </row>
    <row r="28" spans="1:9" ht="25.2" customHeight="1" x14ac:dyDescent="0.25">
      <c r="A28" s="102"/>
      <c r="B28" s="55" t="s">
        <v>11</v>
      </c>
      <c r="C28" s="81"/>
      <c r="D28" s="74"/>
      <c r="E28" s="74"/>
      <c r="F28" s="74"/>
      <c r="G28" s="74"/>
      <c r="H28" s="74"/>
      <c r="I28" s="74"/>
    </row>
    <row r="29" spans="1:9" ht="48.6" customHeight="1" x14ac:dyDescent="0.25">
      <c r="A29" s="102"/>
      <c r="B29" s="54" t="s">
        <v>26</v>
      </c>
      <c r="C29" s="81"/>
      <c r="D29" s="75"/>
      <c r="E29" s="75"/>
      <c r="F29" s="75"/>
      <c r="G29" s="75"/>
      <c r="H29" s="75"/>
      <c r="I29" s="75"/>
    </row>
    <row r="30" spans="1:9" ht="48.6" customHeight="1" x14ac:dyDescent="0.25">
      <c r="A30" s="103"/>
      <c r="B30" s="59" t="s">
        <v>27</v>
      </c>
      <c r="C30" s="82"/>
      <c r="D30" s="62">
        <v>3800</v>
      </c>
      <c r="E30" s="71" t="s">
        <v>53</v>
      </c>
      <c r="F30" s="62">
        <v>1900</v>
      </c>
      <c r="G30" s="62">
        <f>D30-E30-F30</f>
        <v>1900</v>
      </c>
      <c r="H30" s="62">
        <f>E30*100/D30+F30*100/D30</f>
        <v>50</v>
      </c>
      <c r="I30" s="62" t="s">
        <v>14</v>
      </c>
    </row>
    <row r="31" spans="1:9" ht="24" customHeight="1" x14ac:dyDescent="0.4">
      <c r="A31" s="77">
        <v>6</v>
      </c>
      <c r="B31" s="25" t="s">
        <v>7</v>
      </c>
      <c r="C31" s="80" t="s">
        <v>43</v>
      </c>
      <c r="D31" s="73">
        <v>16000</v>
      </c>
      <c r="E31" s="76" t="s">
        <v>53</v>
      </c>
      <c r="F31" s="73">
        <v>8000</v>
      </c>
      <c r="G31" s="73">
        <f>D31-E31-F31</f>
        <v>8000</v>
      </c>
      <c r="H31" s="73">
        <f>E31*100/D31+F31*100/D31</f>
        <v>50</v>
      </c>
      <c r="I31" s="73" t="s">
        <v>14</v>
      </c>
    </row>
    <row r="32" spans="1:9" ht="24" customHeight="1" x14ac:dyDescent="0.4">
      <c r="A32" s="78"/>
      <c r="B32" s="19" t="s">
        <v>17</v>
      </c>
      <c r="C32" s="81"/>
      <c r="D32" s="74"/>
      <c r="E32" s="74"/>
      <c r="F32" s="74"/>
      <c r="G32" s="74"/>
      <c r="H32" s="74"/>
      <c r="I32" s="74"/>
    </row>
    <row r="33" spans="1:9" ht="67.95" customHeight="1" x14ac:dyDescent="0.25">
      <c r="A33" s="79"/>
      <c r="B33" s="22" t="s">
        <v>30</v>
      </c>
      <c r="C33" s="82"/>
      <c r="D33" s="75"/>
      <c r="E33" s="75"/>
      <c r="F33" s="75"/>
      <c r="G33" s="75"/>
      <c r="H33" s="75"/>
      <c r="I33" s="75"/>
    </row>
    <row r="34" spans="1:9" ht="24" customHeight="1" x14ac:dyDescent="0.4">
      <c r="A34" s="77">
        <v>7</v>
      </c>
      <c r="B34" s="25" t="s">
        <v>7</v>
      </c>
      <c r="C34" s="80" t="s">
        <v>43</v>
      </c>
      <c r="D34" s="73">
        <v>52200</v>
      </c>
      <c r="E34" s="76" t="s">
        <v>53</v>
      </c>
      <c r="F34" s="73">
        <v>26100</v>
      </c>
      <c r="G34" s="73">
        <f>D34-E34-F34</f>
        <v>26100</v>
      </c>
      <c r="H34" s="73">
        <f>E34*100/D34+F34*100/D34</f>
        <v>50</v>
      </c>
      <c r="I34" s="73" t="s">
        <v>14</v>
      </c>
    </row>
    <row r="35" spans="1:9" ht="24" customHeight="1" x14ac:dyDescent="0.4">
      <c r="A35" s="78"/>
      <c r="B35" s="19" t="s">
        <v>17</v>
      </c>
      <c r="C35" s="81"/>
      <c r="D35" s="74"/>
      <c r="E35" s="74"/>
      <c r="F35" s="74"/>
      <c r="G35" s="74"/>
      <c r="H35" s="74"/>
      <c r="I35" s="74"/>
    </row>
    <row r="36" spans="1:9" ht="24" customHeight="1" x14ac:dyDescent="0.25">
      <c r="A36" s="79"/>
      <c r="B36" s="22" t="s">
        <v>31</v>
      </c>
      <c r="C36" s="82"/>
      <c r="D36" s="75"/>
      <c r="E36" s="75"/>
      <c r="F36" s="75"/>
      <c r="G36" s="75"/>
      <c r="H36" s="75"/>
      <c r="I36" s="75"/>
    </row>
    <row r="37" spans="1:9" ht="24" customHeight="1" x14ac:dyDescent="0.4">
      <c r="A37" s="77">
        <v>8</v>
      </c>
      <c r="B37" s="25" t="s">
        <v>7</v>
      </c>
      <c r="C37" s="80" t="s">
        <v>43</v>
      </c>
      <c r="D37" s="73">
        <v>4434</v>
      </c>
      <c r="E37" s="76" t="s">
        <v>53</v>
      </c>
      <c r="F37" s="73">
        <v>2217</v>
      </c>
      <c r="G37" s="73">
        <f>D37-E37-F37</f>
        <v>2217</v>
      </c>
      <c r="H37" s="73">
        <f>E37*100/D37+F37*100/D37</f>
        <v>50</v>
      </c>
      <c r="I37" s="73" t="s">
        <v>14</v>
      </c>
    </row>
    <row r="38" spans="1:9" ht="24" customHeight="1" x14ac:dyDescent="0.4">
      <c r="A38" s="78"/>
      <c r="B38" s="26" t="s">
        <v>8</v>
      </c>
      <c r="C38" s="81"/>
      <c r="D38" s="74"/>
      <c r="E38" s="74"/>
      <c r="F38" s="74"/>
      <c r="G38" s="74"/>
      <c r="H38" s="74"/>
      <c r="I38" s="74"/>
    </row>
    <row r="39" spans="1:9" ht="42.6" customHeight="1" x14ac:dyDescent="0.25">
      <c r="A39" s="79"/>
      <c r="B39" s="22" t="s">
        <v>28</v>
      </c>
      <c r="C39" s="82"/>
      <c r="D39" s="75"/>
      <c r="E39" s="75"/>
      <c r="F39" s="75"/>
      <c r="G39" s="75"/>
      <c r="H39" s="75"/>
      <c r="I39" s="75"/>
    </row>
    <row r="40" spans="1:9" ht="24" customHeight="1" x14ac:dyDescent="0.4">
      <c r="A40" s="77">
        <v>9</v>
      </c>
      <c r="B40" s="25" t="s">
        <v>7</v>
      </c>
      <c r="C40" s="80" t="s">
        <v>43</v>
      </c>
      <c r="D40" s="73">
        <v>16800</v>
      </c>
      <c r="E40" s="76" t="s">
        <v>53</v>
      </c>
      <c r="F40" s="73">
        <v>16800</v>
      </c>
      <c r="G40" s="76" t="s">
        <v>53</v>
      </c>
      <c r="H40" s="73">
        <f>E40*100/D40+F40*100/D40</f>
        <v>100</v>
      </c>
      <c r="I40" s="73" t="s">
        <v>14</v>
      </c>
    </row>
    <row r="41" spans="1:9" ht="24" customHeight="1" x14ac:dyDescent="0.4">
      <c r="A41" s="78"/>
      <c r="B41" s="26" t="s">
        <v>8</v>
      </c>
      <c r="C41" s="81"/>
      <c r="D41" s="74"/>
      <c r="E41" s="74"/>
      <c r="F41" s="74"/>
      <c r="G41" s="74"/>
      <c r="H41" s="74"/>
      <c r="I41" s="74"/>
    </row>
    <row r="42" spans="1:9" ht="42.6" customHeight="1" x14ac:dyDescent="0.25">
      <c r="A42" s="79"/>
      <c r="B42" s="22" t="s">
        <v>18</v>
      </c>
      <c r="C42" s="82"/>
      <c r="D42" s="75"/>
      <c r="E42" s="75"/>
      <c r="F42" s="75"/>
      <c r="G42" s="75"/>
      <c r="H42" s="75"/>
      <c r="I42" s="75"/>
    </row>
    <row r="43" spans="1:9" ht="24" customHeight="1" x14ac:dyDescent="0.4">
      <c r="A43" s="77">
        <v>10</v>
      </c>
      <c r="B43" s="25" t="s">
        <v>7</v>
      </c>
      <c r="C43" s="80" t="s">
        <v>43</v>
      </c>
      <c r="D43" s="73">
        <v>120000</v>
      </c>
      <c r="E43" s="73">
        <v>30000</v>
      </c>
      <c r="F43" s="73">
        <v>30000</v>
      </c>
      <c r="G43" s="73">
        <f>D43-E43-F43</f>
        <v>60000</v>
      </c>
      <c r="H43" s="73">
        <f>E43*100/D43+F43*100/D43</f>
        <v>50</v>
      </c>
      <c r="I43" s="73" t="s">
        <v>14</v>
      </c>
    </row>
    <row r="44" spans="1:9" ht="24" customHeight="1" x14ac:dyDescent="0.25">
      <c r="A44" s="78"/>
      <c r="B44" s="27" t="s">
        <v>8</v>
      </c>
      <c r="C44" s="81"/>
      <c r="D44" s="74"/>
      <c r="E44" s="74"/>
      <c r="F44" s="74"/>
      <c r="G44" s="74"/>
      <c r="H44" s="74"/>
      <c r="I44" s="74"/>
    </row>
    <row r="45" spans="1:9" ht="42.6" customHeight="1" x14ac:dyDescent="0.25">
      <c r="A45" s="79"/>
      <c r="B45" s="28" t="s">
        <v>32</v>
      </c>
      <c r="C45" s="82"/>
      <c r="D45" s="75"/>
      <c r="E45" s="75"/>
      <c r="F45" s="75"/>
      <c r="G45" s="75"/>
      <c r="H45" s="75"/>
      <c r="I45" s="75"/>
    </row>
    <row r="46" spans="1:9" ht="24" customHeight="1" x14ac:dyDescent="0.4">
      <c r="A46" s="77">
        <v>11</v>
      </c>
      <c r="B46" s="25" t="s">
        <v>7</v>
      </c>
      <c r="C46" s="80" t="s">
        <v>43</v>
      </c>
      <c r="D46" s="73">
        <v>10000</v>
      </c>
      <c r="E46" s="76" t="s">
        <v>53</v>
      </c>
      <c r="F46" s="73">
        <v>6000</v>
      </c>
      <c r="G46" s="73">
        <f>D46-E46-F46</f>
        <v>4000</v>
      </c>
      <c r="H46" s="73">
        <f>E46*100/D46+F46*100/D46</f>
        <v>60</v>
      </c>
      <c r="I46" s="73" t="s">
        <v>14</v>
      </c>
    </row>
    <row r="47" spans="1:9" ht="24" customHeight="1" x14ac:dyDescent="0.25">
      <c r="A47" s="78"/>
      <c r="B47" s="27" t="s">
        <v>8</v>
      </c>
      <c r="C47" s="81"/>
      <c r="D47" s="74"/>
      <c r="E47" s="74"/>
      <c r="F47" s="74"/>
      <c r="G47" s="74"/>
      <c r="H47" s="74"/>
      <c r="I47" s="74"/>
    </row>
    <row r="48" spans="1:9" ht="42.6" customHeight="1" x14ac:dyDescent="0.25">
      <c r="A48" s="79"/>
      <c r="B48" s="29" t="s">
        <v>33</v>
      </c>
      <c r="C48" s="82"/>
      <c r="D48" s="75"/>
      <c r="E48" s="75"/>
      <c r="F48" s="75"/>
      <c r="G48" s="75"/>
      <c r="H48" s="75"/>
      <c r="I48" s="75"/>
    </row>
    <row r="49" spans="1:9" ht="24" customHeight="1" x14ac:dyDescent="0.4">
      <c r="A49" s="77">
        <v>12</v>
      </c>
      <c r="B49" s="25" t="s">
        <v>7</v>
      </c>
      <c r="C49" s="80" t="s">
        <v>43</v>
      </c>
      <c r="D49" s="73">
        <v>16800</v>
      </c>
      <c r="E49" s="76" t="s">
        <v>53</v>
      </c>
      <c r="F49" s="76" t="s">
        <v>53</v>
      </c>
      <c r="G49" s="73">
        <f>D49-E49-F49</f>
        <v>16800</v>
      </c>
      <c r="H49" s="76" t="s">
        <v>53</v>
      </c>
      <c r="I49" s="73" t="s">
        <v>14</v>
      </c>
    </row>
    <row r="50" spans="1:9" ht="24" customHeight="1" x14ac:dyDescent="0.4">
      <c r="A50" s="78"/>
      <c r="B50" s="26" t="s">
        <v>8</v>
      </c>
      <c r="C50" s="81"/>
      <c r="D50" s="74"/>
      <c r="E50" s="74"/>
      <c r="F50" s="74"/>
      <c r="G50" s="74"/>
      <c r="H50" s="74"/>
      <c r="I50" s="74"/>
    </row>
    <row r="51" spans="1:9" ht="42.6" customHeight="1" x14ac:dyDescent="0.25">
      <c r="A51" s="79"/>
      <c r="B51" s="22" t="s">
        <v>37</v>
      </c>
      <c r="C51" s="82"/>
      <c r="D51" s="75"/>
      <c r="E51" s="75"/>
      <c r="F51" s="75"/>
      <c r="G51" s="75"/>
      <c r="H51" s="75"/>
      <c r="I51" s="75"/>
    </row>
    <row r="52" spans="1:9" ht="24" customHeight="1" x14ac:dyDescent="0.25">
      <c r="A52" s="77">
        <v>13</v>
      </c>
      <c r="B52" s="30" t="s">
        <v>10</v>
      </c>
      <c r="C52" s="80" t="s">
        <v>43</v>
      </c>
      <c r="D52" s="73">
        <v>20000</v>
      </c>
      <c r="E52" s="76" t="s">
        <v>53</v>
      </c>
      <c r="F52" s="73">
        <v>10000</v>
      </c>
      <c r="G52" s="73">
        <f>D52-E52-F52</f>
        <v>10000</v>
      </c>
      <c r="H52" s="73">
        <f>E52*100/D52+F52*100/D52</f>
        <v>50</v>
      </c>
      <c r="I52" s="73" t="s">
        <v>14</v>
      </c>
    </row>
    <row r="53" spans="1:9" ht="24" customHeight="1" x14ac:dyDescent="0.25">
      <c r="A53" s="78"/>
      <c r="B53" s="22" t="s">
        <v>19</v>
      </c>
      <c r="C53" s="81"/>
      <c r="D53" s="74"/>
      <c r="E53" s="74"/>
      <c r="F53" s="74"/>
      <c r="G53" s="74"/>
      <c r="H53" s="74"/>
      <c r="I53" s="74"/>
    </row>
    <row r="54" spans="1:9" ht="66" customHeight="1" x14ac:dyDescent="0.25">
      <c r="A54" s="79"/>
      <c r="B54" s="22" t="s">
        <v>34</v>
      </c>
      <c r="C54" s="82"/>
      <c r="D54" s="75"/>
      <c r="E54" s="75"/>
      <c r="F54" s="75"/>
      <c r="G54" s="75"/>
      <c r="H54" s="75"/>
      <c r="I54" s="75"/>
    </row>
    <row r="55" spans="1:9" ht="24" customHeight="1" x14ac:dyDescent="0.25">
      <c r="A55" s="77">
        <v>14</v>
      </c>
      <c r="B55" s="24" t="s">
        <v>20</v>
      </c>
      <c r="C55" s="80" t="s">
        <v>43</v>
      </c>
      <c r="D55" s="73">
        <v>7400</v>
      </c>
      <c r="E55" s="76" t="s">
        <v>53</v>
      </c>
      <c r="F55" s="73">
        <v>7400</v>
      </c>
      <c r="G55" s="76" t="s">
        <v>53</v>
      </c>
      <c r="H55" s="76" t="s">
        <v>53</v>
      </c>
      <c r="I55" s="73" t="s">
        <v>14</v>
      </c>
    </row>
    <row r="56" spans="1:9" ht="24" customHeight="1" x14ac:dyDescent="0.25">
      <c r="A56" s="78"/>
      <c r="B56" s="53" t="s">
        <v>21</v>
      </c>
      <c r="C56" s="81"/>
      <c r="D56" s="74"/>
      <c r="E56" s="74"/>
      <c r="F56" s="74"/>
      <c r="G56" s="74"/>
      <c r="H56" s="74"/>
      <c r="I56" s="74"/>
    </row>
    <row r="57" spans="1:9" ht="30.6" customHeight="1" x14ac:dyDescent="0.25">
      <c r="A57" s="79"/>
      <c r="B57" s="54" t="s">
        <v>35</v>
      </c>
      <c r="C57" s="82"/>
      <c r="D57" s="75"/>
      <c r="E57" s="75"/>
      <c r="F57" s="75"/>
      <c r="G57" s="75"/>
      <c r="H57" s="75"/>
      <c r="I57" s="75"/>
    </row>
    <row r="58" spans="1:9" ht="24" customHeight="1" x14ac:dyDescent="0.25">
      <c r="A58" s="77">
        <v>15</v>
      </c>
      <c r="B58" s="31" t="s">
        <v>12</v>
      </c>
      <c r="C58" s="80" t="s">
        <v>43</v>
      </c>
      <c r="D58" s="73">
        <v>37000</v>
      </c>
      <c r="E58" s="76" t="s">
        <v>53</v>
      </c>
      <c r="F58" s="73">
        <v>18500</v>
      </c>
      <c r="G58" s="73">
        <f>D58-E58-F58</f>
        <v>18500</v>
      </c>
      <c r="H58" s="73">
        <f>E58*100/D58+F58*100/D58</f>
        <v>50</v>
      </c>
      <c r="I58" s="73" t="s">
        <v>14</v>
      </c>
    </row>
    <row r="59" spans="1:9" ht="43.95" customHeight="1" x14ac:dyDescent="0.25">
      <c r="A59" s="78"/>
      <c r="B59" s="32" t="s">
        <v>22</v>
      </c>
      <c r="C59" s="81"/>
      <c r="D59" s="74"/>
      <c r="E59" s="74"/>
      <c r="F59" s="74"/>
      <c r="G59" s="74"/>
      <c r="H59" s="74"/>
      <c r="I59" s="74"/>
    </row>
    <row r="60" spans="1:9" ht="68.400000000000006" customHeight="1" x14ac:dyDescent="0.25">
      <c r="A60" s="79"/>
      <c r="B60" s="22" t="s">
        <v>36</v>
      </c>
      <c r="C60" s="82"/>
      <c r="D60" s="75"/>
      <c r="E60" s="75"/>
      <c r="F60" s="75"/>
      <c r="G60" s="75"/>
      <c r="H60" s="75"/>
      <c r="I60" s="75"/>
    </row>
    <row r="61" spans="1:9" ht="105.75" customHeight="1" x14ac:dyDescent="0.25">
      <c r="A61" s="57">
        <v>16</v>
      </c>
      <c r="B61" s="59" t="s">
        <v>42</v>
      </c>
      <c r="C61" s="60" t="s">
        <v>43</v>
      </c>
      <c r="D61" s="61">
        <v>30400</v>
      </c>
      <c r="E61" s="72" t="s">
        <v>53</v>
      </c>
      <c r="F61" s="61">
        <v>30400</v>
      </c>
      <c r="G61" s="72" t="s">
        <v>53</v>
      </c>
      <c r="H61" s="58">
        <f>E61*100/D61+F61*100/D61</f>
        <v>100</v>
      </c>
      <c r="I61" s="58" t="s">
        <v>14</v>
      </c>
    </row>
    <row r="62" spans="1:9" ht="30" customHeight="1" x14ac:dyDescent="0.4">
      <c r="A62" s="33"/>
      <c r="B62" s="83" t="s">
        <v>1</v>
      </c>
      <c r="C62" s="84"/>
      <c r="D62" s="34">
        <f>SUM(D8:D61)</f>
        <v>4667104</v>
      </c>
      <c r="E62" s="34">
        <f>SUM(E8:E61)</f>
        <v>1167590.7</v>
      </c>
      <c r="F62" s="34">
        <f>SUM(F8:F61)</f>
        <v>1253307.3999999999</v>
      </c>
      <c r="G62" s="34">
        <f>SUM(G8:G61)</f>
        <v>2246205.9</v>
      </c>
      <c r="H62" s="35">
        <f>(E62+F62)*100/D62</f>
        <v>51.871526754064185</v>
      </c>
      <c r="I62" s="33" t="s">
        <v>14</v>
      </c>
    </row>
    <row r="63" spans="1:9" ht="19.95" customHeight="1" x14ac:dyDescent="0.4">
      <c r="A63" s="36"/>
      <c r="B63" s="37"/>
      <c r="C63" s="37"/>
      <c r="D63" s="38"/>
      <c r="E63" s="38"/>
      <c r="F63" s="38"/>
      <c r="G63" s="38"/>
      <c r="H63" s="39"/>
      <c r="I63" s="40"/>
    </row>
    <row r="64" spans="1:9" ht="19.95" customHeight="1" x14ac:dyDescent="0.4">
      <c r="A64" s="41"/>
      <c r="B64" s="43" t="s">
        <v>15</v>
      </c>
      <c r="C64" s="43"/>
      <c r="D64" s="42"/>
      <c r="E64" s="43" t="s">
        <v>50</v>
      </c>
      <c r="F64" s="44"/>
      <c r="G64" s="44"/>
      <c r="H64" s="45"/>
      <c r="I64" s="46"/>
    </row>
    <row r="65" spans="1:9" ht="19.95" customHeight="1" x14ac:dyDescent="0.4">
      <c r="A65" s="41"/>
      <c r="B65" s="66"/>
      <c r="D65" s="56"/>
      <c r="E65" s="1"/>
      <c r="F65" s="48"/>
      <c r="G65" s="48"/>
      <c r="H65" s="46"/>
      <c r="I65" s="46"/>
    </row>
    <row r="66" spans="1:9" ht="17.25" customHeight="1" x14ac:dyDescent="0.4">
      <c r="A66" s="41"/>
      <c r="B66" s="70" t="s">
        <v>52</v>
      </c>
      <c r="C66" s="49"/>
      <c r="D66" s="67" t="s">
        <v>47</v>
      </c>
      <c r="E66" s="49"/>
      <c r="F66" s="44" t="s">
        <v>51</v>
      </c>
      <c r="G66" s="48"/>
      <c r="H66" s="46"/>
      <c r="I66" s="46"/>
    </row>
    <row r="67" spans="1:9" ht="20.25" customHeight="1" x14ac:dyDescent="0.4">
      <c r="A67" s="41"/>
      <c r="B67" s="51" t="s">
        <v>45</v>
      </c>
      <c r="C67" s="51"/>
      <c r="D67" s="1"/>
      <c r="E67" s="51" t="s">
        <v>24</v>
      </c>
      <c r="F67" s="48"/>
      <c r="G67" s="48"/>
      <c r="H67" s="46"/>
      <c r="I67" s="46"/>
    </row>
    <row r="68" spans="1:9" ht="22.5" customHeight="1" x14ac:dyDescent="0.4">
      <c r="A68" s="41"/>
      <c r="B68" s="51" t="s">
        <v>46</v>
      </c>
      <c r="C68" s="51"/>
      <c r="D68" s="47"/>
      <c r="E68" s="51" t="s">
        <v>23</v>
      </c>
      <c r="F68" s="48"/>
      <c r="G68" s="48"/>
      <c r="H68" s="46"/>
      <c r="I68" s="46"/>
    </row>
    <row r="69" spans="1:9" ht="21" x14ac:dyDescent="0.4">
      <c r="B69" s="69" t="s">
        <v>55</v>
      </c>
      <c r="C69" s="51"/>
      <c r="D69" s="50"/>
      <c r="E69" s="69" t="s">
        <v>55</v>
      </c>
    </row>
    <row r="70" spans="1:9" ht="21" x14ac:dyDescent="0.4">
      <c r="B70" s="47"/>
      <c r="C70" s="51"/>
      <c r="D70" s="50"/>
    </row>
    <row r="73" spans="1:9" ht="14.25" customHeight="1" x14ac:dyDescent="0.25"/>
    <row r="74" spans="1:9" ht="14.25" customHeight="1" x14ac:dyDescent="0.25"/>
    <row r="75" spans="1:9" ht="14.25" customHeight="1" x14ac:dyDescent="0.25"/>
  </sheetData>
  <mergeCells count="125">
    <mergeCell ref="G21:G23"/>
    <mergeCell ref="G24:G26"/>
    <mergeCell ref="G27:G29"/>
    <mergeCell ref="G31:G33"/>
    <mergeCell ref="G34:G36"/>
    <mergeCell ref="G37:G39"/>
    <mergeCell ref="G40:G42"/>
    <mergeCell ref="G43:G45"/>
    <mergeCell ref="G46:G48"/>
    <mergeCell ref="A31:A33"/>
    <mergeCell ref="C40:C42"/>
    <mergeCell ref="A37:A39"/>
    <mergeCell ref="A34:A36"/>
    <mergeCell ref="A40:A42"/>
    <mergeCell ref="C37:C39"/>
    <mergeCell ref="C34:C36"/>
    <mergeCell ref="C31:C33"/>
    <mergeCell ref="A58:A60"/>
    <mergeCell ref="A43:A45"/>
    <mergeCell ref="A46:A48"/>
    <mergeCell ref="A52:A54"/>
    <mergeCell ref="A55:A57"/>
    <mergeCell ref="C58:C60"/>
    <mergeCell ref="A27:A30"/>
    <mergeCell ref="C27:C30"/>
    <mergeCell ref="A18:A20"/>
    <mergeCell ref="A21:A23"/>
    <mergeCell ref="C21:C23"/>
    <mergeCell ref="C24:C26"/>
    <mergeCell ref="A24:A26"/>
    <mergeCell ref="D18:D20"/>
    <mergeCell ref="C18:C20"/>
    <mergeCell ref="E4:F4"/>
    <mergeCell ref="F18:F20"/>
    <mergeCell ref="E18:E20"/>
    <mergeCell ref="A1:I1"/>
    <mergeCell ref="A2:I2"/>
    <mergeCell ref="A3:I3"/>
    <mergeCell ref="I4:I5"/>
    <mergeCell ref="H4:H5"/>
    <mergeCell ref="A4:A5"/>
    <mergeCell ref="B4:B5"/>
    <mergeCell ref="D4:D5"/>
    <mergeCell ref="C4:C5"/>
    <mergeCell ref="C6:C7"/>
    <mergeCell ref="G4:G5"/>
    <mergeCell ref="G18:G20"/>
    <mergeCell ref="I58:I60"/>
    <mergeCell ref="C52:C54"/>
    <mergeCell ref="C55:C57"/>
    <mergeCell ref="D55:D57"/>
    <mergeCell ref="I18:I20"/>
    <mergeCell ref="D21:D23"/>
    <mergeCell ref="E21:E23"/>
    <mergeCell ref="H21:H23"/>
    <mergeCell ref="I21:I23"/>
    <mergeCell ref="F21:F23"/>
    <mergeCell ref="D24:D26"/>
    <mergeCell ref="E24:E26"/>
    <mergeCell ref="H24:H26"/>
    <mergeCell ref="D27:D29"/>
    <mergeCell ref="F37:F39"/>
    <mergeCell ref="F40:F42"/>
    <mergeCell ref="F43:F45"/>
    <mergeCell ref="F46:F48"/>
    <mergeCell ref="F49:F51"/>
    <mergeCell ref="F52:F54"/>
    <mergeCell ref="H31:H33"/>
    <mergeCell ref="I31:I33"/>
    <mergeCell ref="E37:E39"/>
    <mergeCell ref="H18:H20"/>
    <mergeCell ref="B62:C62"/>
    <mergeCell ref="C43:C45"/>
    <mergeCell ref="D43:D45"/>
    <mergeCell ref="E43:E45"/>
    <mergeCell ref="H43:H45"/>
    <mergeCell ref="H55:H57"/>
    <mergeCell ref="H58:H60"/>
    <mergeCell ref="F55:F57"/>
    <mergeCell ref="F58:F60"/>
    <mergeCell ref="E55:E57"/>
    <mergeCell ref="D58:D60"/>
    <mergeCell ref="E58:E60"/>
    <mergeCell ref="C46:C48"/>
    <mergeCell ref="D46:D48"/>
    <mergeCell ref="E46:E48"/>
    <mergeCell ref="H46:H48"/>
    <mergeCell ref="G49:G51"/>
    <mergeCell ref="G52:G54"/>
    <mergeCell ref="G55:G57"/>
    <mergeCell ref="G58:G60"/>
    <mergeCell ref="I46:I48"/>
    <mergeCell ref="D52:D54"/>
    <mergeCell ref="E52:E54"/>
    <mergeCell ref="H52:H54"/>
    <mergeCell ref="I52:I54"/>
    <mergeCell ref="I49:I51"/>
    <mergeCell ref="I55:I57"/>
    <mergeCell ref="A49:A51"/>
    <mergeCell ref="C49:C51"/>
    <mergeCell ref="D49:D51"/>
    <mergeCell ref="E49:E51"/>
    <mergeCell ref="H49:H51"/>
    <mergeCell ref="I43:I45"/>
    <mergeCell ref="I24:I26"/>
    <mergeCell ref="E40:E42"/>
    <mergeCell ref="H40:H42"/>
    <mergeCell ref="I40:I42"/>
    <mergeCell ref="E27:E29"/>
    <mergeCell ref="H27:H29"/>
    <mergeCell ref="I27:I29"/>
    <mergeCell ref="D34:D36"/>
    <mergeCell ref="E34:E36"/>
    <mergeCell ref="H34:H36"/>
    <mergeCell ref="I34:I36"/>
    <mergeCell ref="D31:D33"/>
    <mergeCell ref="D40:D42"/>
    <mergeCell ref="I37:I39"/>
    <mergeCell ref="D37:D39"/>
    <mergeCell ref="E31:E33"/>
    <mergeCell ref="H37:H39"/>
    <mergeCell ref="F24:F26"/>
    <mergeCell ref="F27:F29"/>
    <mergeCell ref="F31:F33"/>
    <mergeCell ref="F34:F36"/>
  </mergeCells>
  <phoneticPr fontId="16" type="noConversion"/>
  <pageMargins left="0.70866141732283472" right="0.70866141732283472" top="0.74803149606299213" bottom="0.64322916666666663" header="0.31496062992125984" footer="0.31496062992125984"/>
  <pageSetup paperSize="9" scale="76" orientation="landscape" horizontalDpi="300" verticalDpi="300" r:id="rId1"/>
  <rowBreaks count="4" manualBreakCount="4">
    <brk id="17" max="8" man="1"/>
    <brk id="30" max="8" man="1"/>
    <brk id="45" max="8" man="1"/>
    <brk id="5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home</cp:lastModifiedBy>
  <cp:lastPrinted>2026-07-26T15:35:49Z</cp:lastPrinted>
  <dcterms:created xsi:type="dcterms:W3CDTF">2024-01-10T07:59:11Z</dcterms:created>
  <dcterms:modified xsi:type="dcterms:W3CDTF">2026-07-26T15:38:31Z</dcterms:modified>
</cp:coreProperties>
</file>